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'Лист1'!$A$1:$V$64</definedName>
  </definedNames>
  <calcPr fullCalcOnLoad="1"/>
</workbook>
</file>

<file path=xl/sharedStrings.xml><?xml version="1.0" encoding="utf-8"?>
<sst xmlns="http://schemas.openxmlformats.org/spreadsheetml/2006/main" count="97" uniqueCount="70">
  <si>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</si>
  <si>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</si>
  <si>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</si>
  <si>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</si>
  <si>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августа 2019 года</t>
    </r>
  </si>
  <si>
    <t>Утверждено Решением о бюджете муниципального образования на 2019 год</t>
  </si>
  <si>
    <t>План</t>
  </si>
  <si>
    <t>первоначальный</t>
  </si>
  <si>
    <t>уточненный</t>
  </si>
  <si>
    <t>Верхний предел муниципального долга на 01.01.2020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</si>
  <si>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</si>
  <si>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</si>
  <si>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</si>
  <si>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</si>
  <si>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</si>
  <si>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</si>
  <si>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</si>
  <si>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</si>
  <si>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</si>
  <si>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</si>
  <si>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</si>
  <si>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</si>
  <si>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</si>
  <si>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</si>
  <si>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</si>
  <si>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</si>
  <si>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</si>
  <si>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</si>
  <si>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</si>
  <si>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</si>
  <si>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</si>
  <si>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</si>
  <si>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</si>
  <si>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</si>
  <si>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</si>
  <si>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</si>
  <si>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</si>
  <si>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</si>
  <si>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</si>
  <si>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</si>
  <si>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</si>
  <si>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</si>
  <si>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r>
      <t>Контракт на оказание финансовых услуг по предоставлению кредита в форме невозобновляемой кредитной линии от 12.11.2018 г. №01</t>
    </r>
    <r>
      <rPr>
        <b/>
        <sz val="12"/>
        <rFont val=""/>
        <family val="1"/>
      </rPr>
      <t>28300003118000012  с лимитом 7 606 400,00 руб. с ПАО «Сбербанк России», на финансирование дефицита бюджета и погашение долговых обязательств.</t>
    </r>
  </si>
  <si>
    <t>8,5%</t>
  </si>
  <si>
    <t>средства бюджета</t>
  </si>
  <si>
    <t>10.11.2020 г.(включительно)
Оплата кредита производится любыми суммами в пределах указанного срока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</si>
  <si>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</si>
  <si>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</si>
  <si>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</si>
  <si>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</si>
  <si>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</si>
  <si>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</si>
  <si>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09/17, дополнительное соглашение от 19 марта 2018г. № 1 к договору о предоставлении бюджетного кредита от 27.03.2017 г. № 09/17)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</si>
  <si>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</si>
  <si>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</si>
  <si>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</si>
  <si>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</si>
  <si>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46/17, дополнительное соглашение от 19 марта 2018г. № 1 к договору о предоставлении бюджетного кредита от 27.03.2017 г. № 46/17 )</t>
  </si>
  <si>
    <t>Договор о предоставлении бюджетного кредита от 11.02.2019 г. № 02/19 с ДФБНП администрации Владимирской области, средства областного бюджета, бюджетный кредит в размере 7 606 400,00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</si>
  <si>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22.09.2021</t>
  </si>
  <si>
    <t>27.01.2022</t>
  </si>
  <si>
    <t>муниципальные гарантии,</t>
  </si>
  <si>
    <t>в том числе, с правом регрессного требования</t>
  </si>
  <si>
    <t>Глава администрации города</t>
  </si>
  <si>
    <t>А.Ю.Андрианов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</si>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</sst>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#,##0.00_ ;\-#,##0.00\ 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i/>
      <sz val="12"/>
      <name val=""/>
      <family val="1"/>
    </font>
    <font>
      <b/>
      <sz val="12"/>
      <name val="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7"/>
      <name val="Arial Cyr"/>
      <family val="2"/>
    </font>
    <font>
      <sz val="12"/>
      <name val=""/>
      <family val="1"/>
    </font>
    <font>
      <sz val="7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center" wrapText="1"/>
    </xf>
    <xf numFmtId="167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 wrapText="1"/>
      <protection/>
    </xf>
    <xf numFmtId="167" fontId="14" fillId="0" borderId="7" xfId="15" applyNumberFormat="1" applyFont="1" applyFill="1" applyBorder="1" applyAlignment="1" applyProtection="1">
      <alignment horizontal="center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70" fontId="15" fillId="0" borderId="7" xfId="15" applyNumberFormat="1" applyFont="1" applyFill="1" applyBorder="1" applyAlignment="1" applyProtection="1">
      <alignment horizontal="center" vertical="center"/>
      <protection/>
    </xf>
    <xf numFmtId="167" fontId="15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5" xfId="15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7" fillId="0" borderId="6" xfId="0" applyFont="1" applyBorder="1" applyAlignment="1">
      <alignment vertical="center" wrapText="1"/>
    </xf>
    <xf numFmtId="165" fontId="15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9" fillId="0" borderId="0" xfId="0" applyFont="1" applyAlignment="1">
      <alignment/>
    </xf>
    <xf numFmtId="164" fontId="10" fillId="3" borderId="8" xfId="0" applyFont="1" applyFill="1" applyBorder="1" applyAlignment="1">
      <alignment horizontal="left" vertical="center" wrapText="1"/>
    </xf>
    <xf numFmtId="164" fontId="5" fillId="0" borderId="8" xfId="0" applyFont="1" applyBorder="1" applyAlignment="1">
      <alignment horizontal="left" vertical="center" wrapText="1"/>
    </xf>
    <xf numFmtId="170" fontId="5" fillId="0" borderId="7" xfId="15" applyNumberFormat="1" applyFont="1" applyFill="1" applyBorder="1" applyAlignment="1" applyProtection="1">
      <alignment horizontal="center" vertical="center"/>
      <protection/>
    </xf>
    <xf numFmtId="170" fontId="14" fillId="0" borderId="7" xfId="15" applyNumberFormat="1" applyFont="1" applyFill="1" applyBorder="1" applyAlignment="1" applyProtection="1">
      <alignment horizontal="center" vertical="center"/>
      <protection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0" borderId="8" xfId="0" applyFont="1" applyBorder="1" applyAlignment="1">
      <alignment horizontal="left" vertical="center" wrapText="1"/>
    </xf>
    <xf numFmtId="167" fontId="15" fillId="0" borderId="5" xfId="15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Alignment="1">
      <alignment/>
    </xf>
    <xf numFmtId="166" fontId="14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 wrapText="1"/>
      <protection/>
    </xf>
    <xf numFmtId="171" fontId="14" fillId="0" borderId="7" xfId="15" applyNumberFormat="1" applyFont="1" applyFill="1" applyBorder="1" applyAlignment="1" applyProtection="1">
      <alignment horizontal="center" vertical="center"/>
      <protection/>
    </xf>
    <xf numFmtId="166" fontId="15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7" fontId="14" fillId="0" borderId="14" xfId="15" applyNumberFormat="1" applyFont="1" applyFill="1" applyBorder="1" applyAlignment="1" applyProtection="1">
      <alignment horizontal="center" vertical="center"/>
      <protection/>
    </xf>
    <xf numFmtId="164" fontId="0" fillId="0" borderId="15" xfId="0" applyBorder="1" applyAlignment="1">
      <alignment/>
    </xf>
    <xf numFmtId="164" fontId="4" fillId="3" borderId="8" xfId="0" applyFont="1" applyFill="1" applyBorder="1" applyAlignment="1">
      <alignment horizontal="left" vertical="center" wrapText="1"/>
    </xf>
    <xf numFmtId="167" fontId="4" fillId="3" borderId="7" xfId="15" applyNumberFormat="1" applyFont="1" applyFill="1" applyBorder="1" applyAlignment="1" applyProtection="1">
      <alignment horizontal="center" vertical="center"/>
      <protection/>
    </xf>
    <xf numFmtId="167" fontId="4" fillId="3" borderId="7" xfId="15" applyNumberFormat="1" applyFont="1" applyFill="1" applyBorder="1" applyAlignment="1" applyProtection="1">
      <alignment horizontal="center" vertical="center" wrapText="1"/>
      <protection/>
    </xf>
    <xf numFmtId="167" fontId="4" fillId="3" borderId="5" xfId="15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2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50" zoomScaleNormal="55" zoomScaleSheetLayoutView="50" workbookViewId="0" topLeftCell="A49">
      <selection activeCell="M13" sqref="M13"/>
    </sheetView>
  </sheetViews>
  <sheetFormatPr defaultColWidth="9.00390625" defaultRowHeight="12.75"/>
  <cols>
    <col min="1" max="1" width="73.875" style="1" customWidth="1"/>
    <col min="2" max="2" width="29.00390625" style="2" customWidth="1"/>
    <col min="3" max="3" width="10.1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6.00390625" style="1" customWidth="1"/>
    <col min="12" max="12" width="19.00390625" style="1" customWidth="1"/>
    <col min="13" max="13" width="15.25390625" style="3" customWidth="1"/>
    <col min="14" max="14" width="21.00390625" style="1" customWidth="1"/>
    <col min="15" max="15" width="8.75390625" style="1" customWidth="1"/>
    <col min="16" max="16" width="18.875" style="1" customWidth="1"/>
    <col min="17" max="17" width="10.125" style="1" customWidth="1"/>
    <col min="18" max="18" width="8.75390625" style="1" customWidth="1"/>
    <col min="19" max="19" width="24.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22628000</v>
      </c>
      <c r="J11" s="22"/>
      <c r="K11" s="22"/>
      <c r="L11" s="22"/>
      <c r="M11" s="23">
        <v>22628000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11512800</v>
      </c>
      <c r="J13" s="22"/>
      <c r="K13" s="22"/>
      <c r="L13" s="22"/>
      <c r="M13" s="23">
        <v>11512800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742400</v>
      </c>
      <c r="J14" s="22"/>
      <c r="K14" s="22"/>
      <c r="L14" s="22"/>
      <c r="M14" s="23">
        <v>209400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8.25" customHeight="1">
      <c r="A25" s="47" t="s">
        <v>40</v>
      </c>
      <c r="B25" s="48">
        <f>B27+B31+B33+B53</f>
        <v>22628000</v>
      </c>
      <c r="C25" s="48">
        <f>C27+C31+C33+C53</f>
        <v>0</v>
      </c>
      <c r="D25" s="48">
        <f>D27+D31+D33+D53</f>
        <v>0</v>
      </c>
      <c r="E25" s="48">
        <f>E27+E31+E33+E53</f>
        <v>0</v>
      </c>
      <c r="F25" s="48"/>
      <c r="G25" s="48">
        <f>G27+G31+G33+G53</f>
        <v>7606400</v>
      </c>
      <c r="H25" s="48"/>
      <c r="I25" s="48"/>
      <c r="J25" s="48"/>
      <c r="K25" s="48">
        <f>K27+K31+K33</f>
        <v>30234400</v>
      </c>
      <c r="L25" s="48">
        <f>L27+L31+L33+L53</f>
        <v>90339.03</v>
      </c>
      <c r="M25" s="48"/>
      <c r="N25" s="48">
        <f>N27+N31+N33+N53</f>
        <v>7606400</v>
      </c>
      <c r="O25" s="48">
        <v>0</v>
      </c>
      <c r="P25" s="48">
        <f>P27+P31+P33+P53</f>
        <v>90339.03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>
        <f>B28</f>
        <v>7606400</v>
      </c>
      <c r="C27" s="54"/>
      <c r="D27" s="54"/>
      <c r="E27" s="54"/>
      <c r="F27" s="54"/>
      <c r="G27" s="54">
        <f>G28</f>
        <v>0</v>
      </c>
      <c r="H27" s="54"/>
      <c r="I27" s="54"/>
      <c r="J27" s="54"/>
      <c r="K27" s="54">
        <f>K28</f>
        <v>7606400</v>
      </c>
      <c r="L27" s="54">
        <f>L28+L29</f>
        <v>90339.03</v>
      </c>
      <c r="M27" s="54"/>
      <c r="N27" s="54">
        <f>N29</f>
        <v>7606400</v>
      </c>
      <c r="O27" s="54"/>
      <c r="P27" s="54">
        <f>P28+P29</f>
        <v>90339.03</v>
      </c>
      <c r="Q27" s="54"/>
      <c r="R27" s="54"/>
      <c r="S27" s="54">
        <f>S28</f>
        <v>0</v>
      </c>
      <c r="T27" s="54"/>
      <c r="U27" s="54"/>
      <c r="V27" s="55"/>
    </row>
    <row r="28" spans="1:22" s="67" customFormat="1" ht="101.25">
      <c r="A28" s="57" t="s">
        <v>42</v>
      </c>
      <c r="B28" s="58">
        <v>7606400</v>
      </c>
      <c r="C28" s="59"/>
      <c r="D28" s="59"/>
      <c r="E28" s="59"/>
      <c r="F28" s="60"/>
      <c r="G28" s="58"/>
      <c r="H28" s="60" t="s">
        <v>43</v>
      </c>
      <c r="I28" s="61" t="s">
        <v>44</v>
      </c>
      <c r="J28" s="61" t="s">
        <v>45</v>
      </c>
      <c r="K28" s="62">
        <v>7606400</v>
      </c>
      <c r="L28" s="63">
        <v>54911.96</v>
      </c>
      <c r="M28" s="64">
        <v>43495</v>
      </c>
      <c r="N28" s="65"/>
      <c r="O28" s="65"/>
      <c r="P28" s="65">
        <v>54911.96</v>
      </c>
      <c r="Q28" s="58"/>
      <c r="R28" s="58"/>
      <c r="S28" s="65"/>
      <c r="T28" s="59"/>
      <c r="U28" s="59"/>
      <c r="V28" s="66"/>
    </row>
    <row r="29" spans="1:22" s="71" customFormat="1" ht="33" customHeight="1">
      <c r="A29" s="68"/>
      <c r="B29" s="65"/>
      <c r="C29" s="51"/>
      <c r="D29" s="51"/>
      <c r="E29" s="51"/>
      <c r="F29" s="69"/>
      <c r="G29" s="65"/>
      <c r="H29" s="69"/>
      <c r="I29" s="70"/>
      <c r="J29" s="70"/>
      <c r="K29" s="63"/>
      <c r="L29" s="63">
        <v>35427.07</v>
      </c>
      <c r="M29" s="64">
        <v>43516</v>
      </c>
      <c r="N29" s="65">
        <v>7606400</v>
      </c>
      <c r="O29" s="65"/>
      <c r="P29" s="65">
        <v>35427.07</v>
      </c>
      <c r="Q29" s="65"/>
      <c r="R29" s="65"/>
      <c r="S29" s="65">
        <v>0</v>
      </c>
      <c r="T29" s="51"/>
      <c r="U29" s="51"/>
      <c r="V29" s="52"/>
    </row>
    <row r="30" spans="1:22" s="71" customFormat="1" ht="18.75">
      <c r="A30" s="72"/>
      <c r="B30" s="51"/>
      <c r="C30" s="51"/>
      <c r="D30" s="51"/>
      <c r="E30" s="51"/>
      <c r="F30" s="73"/>
      <c r="G30" s="51"/>
      <c r="H30" s="73"/>
      <c r="I30" s="70"/>
      <c r="J30" s="70"/>
      <c r="K30" s="63"/>
      <c r="L30" s="63"/>
      <c r="M30" s="64"/>
      <c r="N30" s="65"/>
      <c r="O30" s="65"/>
      <c r="P30" s="65"/>
      <c r="Q30" s="65"/>
      <c r="R30" s="65"/>
      <c r="S30" s="65"/>
      <c r="T30" s="51"/>
      <c r="U30" s="51"/>
      <c r="V30" s="52"/>
    </row>
    <row r="31" spans="1:22" s="78" customFormat="1" ht="44.25" customHeight="1">
      <c r="A31" s="74" t="s">
        <v>46</v>
      </c>
      <c r="B31" s="75"/>
      <c r="C31" s="75"/>
      <c r="D31" s="75"/>
      <c r="E31" s="75"/>
      <c r="F31" s="75"/>
      <c r="G31" s="75"/>
      <c r="H31" s="75"/>
      <c r="I31" s="76"/>
      <c r="J31" s="76"/>
      <c r="K31" s="76"/>
      <c r="L31" s="76"/>
      <c r="M31" s="75"/>
      <c r="N31" s="75"/>
      <c r="O31" s="75"/>
      <c r="P31" s="75"/>
      <c r="Q31" s="75"/>
      <c r="R31" s="75"/>
      <c r="S31" s="75"/>
      <c r="T31" s="75"/>
      <c r="U31" s="75"/>
      <c r="V31" s="77"/>
    </row>
    <row r="32" spans="1:22" s="80" customFormat="1" ht="13.5" customHeight="1">
      <c r="A32" s="7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s="56" customFormat="1" ht="51.75" customHeight="1">
      <c r="A33" s="81" t="s">
        <v>47</v>
      </c>
      <c r="B33" s="54">
        <f>B34+B37+B40+B46+B51</f>
        <v>15021600</v>
      </c>
      <c r="C33" s="54"/>
      <c r="D33" s="54"/>
      <c r="E33" s="54"/>
      <c r="F33" s="54"/>
      <c r="G33" s="54">
        <f>G40+G46+G51</f>
        <v>7606400</v>
      </c>
      <c r="H33" s="54"/>
      <c r="I33" s="54"/>
      <c r="J33" s="54"/>
      <c r="K33" s="54">
        <f>K34+K37+K40+K41+K42+K43+K46+K47+K48+K49+K51+K52</f>
        <v>22628000</v>
      </c>
      <c r="L33" s="54">
        <f>L34+L37+L40+L46</f>
        <v>0</v>
      </c>
      <c r="M33" s="54"/>
      <c r="N33" s="54">
        <f>N34+N37+N40+N46+N51</f>
        <v>0</v>
      </c>
      <c r="O33" s="54"/>
      <c r="P33" s="54">
        <f>P34+P37+P40+P46</f>
        <v>0</v>
      </c>
      <c r="Q33" s="54"/>
      <c r="R33" s="54"/>
      <c r="S33" s="54">
        <f>S34+S37+S40+S46+S51</f>
        <v>22628000</v>
      </c>
      <c r="T33" s="54"/>
      <c r="U33" s="54"/>
      <c r="V33" s="55"/>
    </row>
    <row r="34" spans="1:22" s="80" customFormat="1" ht="134.25" customHeight="1">
      <c r="A34" s="82" t="s">
        <v>48</v>
      </c>
      <c r="B34" s="58">
        <v>7200000</v>
      </c>
      <c r="C34" s="59"/>
      <c r="D34" s="59"/>
      <c r="E34" s="59"/>
      <c r="F34" s="83"/>
      <c r="G34" s="59"/>
      <c r="H34" s="60" t="s">
        <v>49</v>
      </c>
      <c r="I34" s="61" t="s">
        <v>44</v>
      </c>
      <c r="J34" s="60" t="s">
        <v>50</v>
      </c>
      <c r="K34" s="58">
        <v>7200000</v>
      </c>
      <c r="L34" s="58"/>
      <c r="M34" s="84"/>
      <c r="N34" s="58"/>
      <c r="O34" s="58"/>
      <c r="P34" s="58"/>
      <c r="Q34" s="58"/>
      <c r="R34" s="59"/>
      <c r="S34" s="58">
        <f>B34+G34-N34</f>
        <v>7200000</v>
      </c>
      <c r="T34" s="59"/>
      <c r="U34" s="59"/>
      <c r="V34" s="66"/>
    </row>
    <row r="35" spans="1:22" ht="18.75">
      <c r="A35" s="79"/>
      <c r="B35" s="65"/>
      <c r="C35" s="51"/>
      <c r="D35" s="51"/>
      <c r="E35" s="51"/>
      <c r="F35" s="85"/>
      <c r="G35" s="51"/>
      <c r="H35" s="69"/>
      <c r="I35" s="70"/>
      <c r="J35" s="69"/>
      <c r="K35" s="65"/>
      <c r="L35" s="65"/>
      <c r="M35" s="64"/>
      <c r="N35" s="65"/>
      <c r="O35" s="65"/>
      <c r="P35" s="65"/>
      <c r="Q35" s="65"/>
      <c r="R35" s="51"/>
      <c r="S35" s="65"/>
      <c r="T35" s="51"/>
      <c r="U35" s="51"/>
      <c r="V35" s="52"/>
    </row>
    <row r="36" spans="1:22" ht="29.25" customHeight="1">
      <c r="A36" s="79"/>
      <c r="B36" s="65"/>
      <c r="C36" s="51"/>
      <c r="D36" s="51"/>
      <c r="E36" s="51"/>
      <c r="F36" s="85"/>
      <c r="G36" s="51"/>
      <c r="H36" s="69"/>
      <c r="I36" s="70"/>
      <c r="J36" s="69"/>
      <c r="K36" s="65"/>
      <c r="L36" s="65"/>
      <c r="M36" s="64"/>
      <c r="N36" s="65"/>
      <c r="O36" s="65"/>
      <c r="P36" s="65"/>
      <c r="Q36" s="65"/>
      <c r="R36" s="51"/>
      <c r="S36" s="65"/>
      <c r="T36" s="51"/>
      <c r="U36" s="51"/>
      <c r="V36" s="52"/>
    </row>
    <row r="37" spans="1:22" s="80" customFormat="1" ht="101.25">
      <c r="A37" s="82" t="s">
        <v>51</v>
      </c>
      <c r="B37" s="58">
        <v>3900000</v>
      </c>
      <c r="C37" s="59"/>
      <c r="D37" s="59"/>
      <c r="E37" s="59"/>
      <c r="F37" s="83"/>
      <c r="G37" s="59"/>
      <c r="H37" s="60" t="s">
        <v>49</v>
      </c>
      <c r="I37" s="61" t="s">
        <v>44</v>
      </c>
      <c r="J37" s="60" t="s">
        <v>50</v>
      </c>
      <c r="K37" s="58">
        <v>3900000</v>
      </c>
      <c r="L37" s="58"/>
      <c r="M37" s="58"/>
      <c r="N37" s="58"/>
      <c r="O37" s="58"/>
      <c r="P37" s="58"/>
      <c r="Q37" s="58"/>
      <c r="R37" s="59"/>
      <c r="S37" s="58">
        <f>B37+G37-N37</f>
        <v>3900000</v>
      </c>
      <c r="T37" s="59"/>
      <c r="U37" s="59"/>
      <c r="V37" s="66"/>
    </row>
    <row r="38" spans="1:22" s="88" customFormat="1" ht="18.75">
      <c r="A38" s="86"/>
      <c r="B38" s="65"/>
      <c r="C38" s="65"/>
      <c r="D38" s="65"/>
      <c r="E38" s="65"/>
      <c r="F38" s="64"/>
      <c r="G38" s="65"/>
      <c r="H38" s="69"/>
      <c r="I38" s="63"/>
      <c r="J38" s="69"/>
      <c r="K38" s="65"/>
      <c r="L38" s="65"/>
      <c r="M38" s="64"/>
      <c r="N38" s="65"/>
      <c r="O38" s="65"/>
      <c r="P38" s="65"/>
      <c r="Q38" s="65"/>
      <c r="R38" s="65"/>
      <c r="S38" s="65"/>
      <c r="T38" s="65"/>
      <c r="U38" s="65"/>
      <c r="V38" s="87"/>
    </row>
    <row r="39" spans="1:22" s="88" customFormat="1" ht="18.75">
      <c r="A39" s="86"/>
      <c r="B39" s="65"/>
      <c r="C39" s="65"/>
      <c r="D39" s="65"/>
      <c r="E39" s="65"/>
      <c r="F39" s="64"/>
      <c r="G39" s="65"/>
      <c r="H39" s="69"/>
      <c r="I39" s="63"/>
      <c r="J39" s="69"/>
      <c r="K39" s="65"/>
      <c r="L39" s="65"/>
      <c r="M39" s="64"/>
      <c r="N39" s="65"/>
      <c r="O39" s="65"/>
      <c r="P39" s="65"/>
      <c r="Q39" s="65"/>
      <c r="R39" s="65"/>
      <c r="S39" s="65"/>
      <c r="T39" s="65"/>
      <c r="U39" s="65"/>
      <c r="V39" s="87"/>
    </row>
    <row r="40" spans="1:22" s="80" customFormat="1" ht="42" customHeight="1">
      <c r="A40" s="82" t="s">
        <v>52</v>
      </c>
      <c r="B40" s="58">
        <v>2090000</v>
      </c>
      <c r="C40" s="59"/>
      <c r="D40" s="59"/>
      <c r="E40" s="59"/>
      <c r="F40" s="83"/>
      <c r="G40" s="89"/>
      <c r="H40" s="60" t="s">
        <v>49</v>
      </c>
      <c r="I40" s="61" t="s">
        <v>44</v>
      </c>
      <c r="J40" s="90" t="s">
        <v>53</v>
      </c>
      <c r="K40" s="58">
        <v>220000</v>
      </c>
      <c r="L40" s="91"/>
      <c r="M40" s="89"/>
      <c r="N40" s="91"/>
      <c r="O40" s="89"/>
      <c r="P40" s="91"/>
      <c r="Q40" s="89"/>
      <c r="R40" s="89"/>
      <c r="S40" s="58">
        <f>B40+G40-N40</f>
        <v>2090000</v>
      </c>
      <c r="T40" s="89"/>
      <c r="U40" s="89"/>
      <c r="V40" s="89"/>
    </row>
    <row r="41" spans="1:22" s="80" customFormat="1" ht="48.75" customHeight="1">
      <c r="A41" s="82"/>
      <c r="B41" s="58"/>
      <c r="C41" s="59"/>
      <c r="D41" s="59"/>
      <c r="E41" s="59"/>
      <c r="F41" s="83"/>
      <c r="G41" s="89"/>
      <c r="H41" s="60"/>
      <c r="I41" s="61"/>
      <c r="J41" s="60" t="s">
        <v>54</v>
      </c>
      <c r="K41" s="58">
        <v>440000</v>
      </c>
      <c r="L41" s="91"/>
      <c r="M41" s="91"/>
      <c r="N41" s="91"/>
      <c r="O41" s="91"/>
      <c r="P41" s="91"/>
      <c r="Q41" s="91"/>
      <c r="R41" s="91"/>
      <c r="S41" s="58"/>
      <c r="T41" s="89"/>
      <c r="U41" s="89"/>
      <c r="V41" s="89"/>
    </row>
    <row r="42" spans="1:22" s="80" customFormat="1" ht="50.25" customHeight="1">
      <c r="A42" s="82"/>
      <c r="B42" s="58"/>
      <c r="C42" s="59"/>
      <c r="D42" s="59"/>
      <c r="E42" s="59"/>
      <c r="F42" s="83"/>
      <c r="G42" s="89"/>
      <c r="H42" s="60"/>
      <c r="I42" s="61"/>
      <c r="J42" s="60" t="s">
        <v>55</v>
      </c>
      <c r="K42" s="58">
        <v>660000</v>
      </c>
      <c r="L42" s="91"/>
      <c r="M42" s="91"/>
      <c r="N42" s="91"/>
      <c r="O42" s="91"/>
      <c r="P42" s="91"/>
      <c r="Q42" s="91"/>
      <c r="R42" s="91"/>
      <c r="S42" s="58"/>
      <c r="T42" s="89"/>
      <c r="U42" s="89"/>
      <c r="V42" s="89"/>
    </row>
    <row r="43" spans="1:22" s="80" customFormat="1" ht="55.5" customHeight="1">
      <c r="A43" s="82"/>
      <c r="B43" s="58"/>
      <c r="C43" s="59"/>
      <c r="D43" s="59"/>
      <c r="E43" s="59"/>
      <c r="F43" s="83"/>
      <c r="G43" s="89"/>
      <c r="H43" s="60"/>
      <c r="I43" s="61"/>
      <c r="J43" s="60" t="s">
        <v>56</v>
      </c>
      <c r="K43" s="58">
        <v>770000</v>
      </c>
      <c r="L43" s="91"/>
      <c r="M43" s="91"/>
      <c r="N43" s="91"/>
      <c r="O43" s="91"/>
      <c r="P43" s="91"/>
      <c r="Q43" s="91"/>
      <c r="R43" s="91"/>
      <c r="S43" s="58"/>
      <c r="T43" s="89"/>
      <c r="U43" s="89"/>
      <c r="V43" s="89"/>
    </row>
    <row r="44" spans="1:22" ht="25.5" customHeight="1">
      <c r="A44" s="79"/>
      <c r="B44" s="65"/>
      <c r="C44" s="51"/>
      <c r="D44" s="51"/>
      <c r="E44" s="51"/>
      <c r="F44" s="85"/>
      <c r="G44" s="92"/>
      <c r="H44" s="69"/>
      <c r="I44" s="70"/>
      <c r="J44" s="69"/>
      <c r="K44" s="65"/>
      <c r="L44" s="65"/>
      <c r="M44" s="64"/>
      <c r="N44" s="65"/>
      <c r="O44" s="65"/>
      <c r="P44" s="65"/>
      <c r="Q44" s="51"/>
      <c r="R44" s="51"/>
      <c r="S44" s="65"/>
      <c r="T44" s="51"/>
      <c r="U44" s="51"/>
      <c r="V44" s="52"/>
    </row>
    <row r="45" spans="1:22" ht="18" customHeight="1">
      <c r="A45" s="79"/>
      <c r="B45" s="65"/>
      <c r="C45" s="51"/>
      <c r="D45" s="51"/>
      <c r="E45" s="51"/>
      <c r="F45" s="85"/>
      <c r="G45" s="92"/>
      <c r="H45" s="69"/>
      <c r="I45" s="70"/>
      <c r="J45" s="69"/>
      <c r="K45" s="65"/>
      <c r="L45" s="65"/>
      <c r="M45" s="64"/>
      <c r="N45" s="65"/>
      <c r="O45" s="65"/>
      <c r="P45" s="65"/>
      <c r="Q45" s="51"/>
      <c r="R45" s="51"/>
      <c r="S45" s="65"/>
      <c r="T45" s="51"/>
      <c r="U45" s="51"/>
      <c r="V45" s="52"/>
    </row>
    <row r="46" spans="1:22" s="80" customFormat="1" ht="36.75" customHeight="1">
      <c r="A46" s="82" t="s">
        <v>57</v>
      </c>
      <c r="B46" s="58">
        <v>1831600</v>
      </c>
      <c r="C46" s="59"/>
      <c r="D46" s="59"/>
      <c r="E46" s="59"/>
      <c r="F46" s="59"/>
      <c r="G46" s="59"/>
      <c r="H46" s="60" t="s">
        <v>49</v>
      </c>
      <c r="I46" s="61" t="s">
        <v>44</v>
      </c>
      <c r="J46" s="60" t="s">
        <v>53</v>
      </c>
      <c r="K46" s="58">
        <v>192800</v>
      </c>
      <c r="L46" s="93"/>
      <c r="M46" s="94"/>
      <c r="N46" s="94"/>
      <c r="O46" s="94"/>
      <c r="P46" s="93"/>
      <c r="Q46" s="94"/>
      <c r="R46" s="94"/>
      <c r="S46" s="94">
        <f>B46+G46-N46</f>
        <v>1831600</v>
      </c>
      <c r="T46" s="94"/>
      <c r="U46" s="94"/>
      <c r="V46" s="59"/>
    </row>
    <row r="47" spans="1:22" s="80" customFormat="1" ht="45.75" customHeight="1">
      <c r="A47" s="82"/>
      <c r="B47" s="58"/>
      <c r="C47" s="59"/>
      <c r="D47" s="59"/>
      <c r="E47" s="59"/>
      <c r="F47" s="59"/>
      <c r="G47" s="59"/>
      <c r="H47" s="60"/>
      <c r="I47" s="61"/>
      <c r="J47" s="60" t="s">
        <v>54</v>
      </c>
      <c r="K47" s="58">
        <v>385600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59"/>
    </row>
    <row r="48" spans="1:22" s="80" customFormat="1" ht="42" customHeight="1">
      <c r="A48" s="82"/>
      <c r="B48" s="58"/>
      <c r="C48" s="59"/>
      <c r="D48" s="59"/>
      <c r="E48" s="59"/>
      <c r="F48" s="59"/>
      <c r="G48" s="59"/>
      <c r="H48" s="60"/>
      <c r="I48" s="61"/>
      <c r="J48" s="60" t="s">
        <v>55</v>
      </c>
      <c r="K48" s="58">
        <v>578400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59"/>
    </row>
    <row r="49" spans="1:22" s="80" customFormat="1" ht="57" customHeight="1">
      <c r="A49" s="82"/>
      <c r="B49" s="58"/>
      <c r="C49" s="59"/>
      <c r="D49" s="59"/>
      <c r="E49" s="59"/>
      <c r="F49" s="59"/>
      <c r="G49" s="59"/>
      <c r="H49" s="60"/>
      <c r="I49" s="61"/>
      <c r="J49" s="60" t="s">
        <v>56</v>
      </c>
      <c r="K49" s="58">
        <v>674800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59"/>
    </row>
    <row r="50" spans="1:22" s="80" customFormat="1" ht="34.5" customHeight="1">
      <c r="A50" s="82"/>
      <c r="B50" s="58"/>
      <c r="C50" s="59"/>
      <c r="D50" s="59"/>
      <c r="E50" s="59"/>
      <c r="F50" s="59"/>
      <c r="G50" s="59"/>
      <c r="H50" s="60"/>
      <c r="I50" s="61"/>
      <c r="J50" s="60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9"/>
    </row>
    <row r="51" spans="1:22" s="80" customFormat="1" ht="63" customHeight="1">
      <c r="A51" s="82" t="s">
        <v>58</v>
      </c>
      <c r="B51" s="58"/>
      <c r="C51" s="59"/>
      <c r="D51" s="59"/>
      <c r="E51" s="59"/>
      <c r="F51" s="83">
        <v>43508</v>
      </c>
      <c r="G51" s="59">
        <v>7606400</v>
      </c>
      <c r="H51" s="60" t="s">
        <v>49</v>
      </c>
      <c r="I51" s="61" t="s">
        <v>44</v>
      </c>
      <c r="J51" s="60" t="s">
        <v>59</v>
      </c>
      <c r="K51" s="58">
        <v>3042560</v>
      </c>
      <c r="L51" s="95"/>
      <c r="M51" s="95"/>
      <c r="N51" s="95"/>
      <c r="O51" s="95"/>
      <c r="P51" s="95"/>
      <c r="Q51" s="58"/>
      <c r="R51" s="58"/>
      <c r="S51" s="58">
        <f>B51+G51-N51</f>
        <v>7606400</v>
      </c>
      <c r="T51" s="58"/>
      <c r="U51" s="58"/>
      <c r="V51" s="59"/>
    </row>
    <row r="52" spans="1:22" s="80" customFormat="1" ht="63" customHeight="1">
      <c r="A52" s="82"/>
      <c r="B52" s="58"/>
      <c r="C52" s="59"/>
      <c r="D52" s="59"/>
      <c r="E52" s="59"/>
      <c r="F52" s="59"/>
      <c r="G52" s="59"/>
      <c r="H52" s="60"/>
      <c r="I52" s="61"/>
      <c r="J52" s="60" t="s">
        <v>60</v>
      </c>
      <c r="K52" s="58">
        <v>4563840</v>
      </c>
      <c r="L52" s="95"/>
      <c r="M52" s="95"/>
      <c r="N52" s="95"/>
      <c r="O52" s="95"/>
      <c r="P52" s="95"/>
      <c r="Q52" s="58"/>
      <c r="R52" s="58"/>
      <c r="S52" s="58"/>
      <c r="T52" s="58"/>
      <c r="U52" s="58"/>
      <c r="V52" s="59"/>
    </row>
    <row r="53" spans="1:22" s="56" customFormat="1" ht="25.5" customHeight="1">
      <c r="A53" s="96" t="s">
        <v>61</v>
      </c>
      <c r="B53" s="97"/>
      <c r="C53" s="97"/>
      <c r="D53" s="97"/>
      <c r="E53" s="97"/>
      <c r="F53" s="97"/>
      <c r="G53" s="97"/>
      <c r="H53" s="97"/>
      <c r="I53" s="98"/>
      <c r="J53" s="97"/>
      <c r="K53" s="98"/>
      <c r="L53" s="98"/>
      <c r="M53" s="97"/>
      <c r="N53" s="97"/>
      <c r="O53" s="97"/>
      <c r="P53" s="97"/>
      <c r="Q53" s="97"/>
      <c r="R53" s="97"/>
      <c r="S53" s="97"/>
      <c r="T53" s="97"/>
      <c r="U53" s="97"/>
      <c r="V53" s="99"/>
    </row>
    <row r="54" spans="1:22" s="80" customFormat="1" ht="25.5" customHeight="1">
      <c r="A54" s="79" t="s">
        <v>62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2"/>
    </row>
    <row r="55" spans="1:22" ht="18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14" ht="74.25" customHeight="1">
      <c r="A56" s="101" t="s">
        <v>63</v>
      </c>
      <c r="B56" s="102"/>
      <c r="C56" s="103"/>
      <c r="D56" s="103"/>
      <c r="E56" s="103"/>
      <c r="F56" s="103"/>
      <c r="G56" s="103"/>
      <c r="H56" s="104"/>
      <c r="J56" s="105" t="s">
        <v>64</v>
      </c>
      <c r="K56" s="105"/>
      <c r="L56" s="105"/>
      <c r="M56" s="105"/>
      <c r="N56" s="105"/>
    </row>
    <row r="57" spans="1:12" ht="18" customHeight="1">
      <c r="A57" s="7"/>
      <c r="B57" s="106"/>
      <c r="C57" s="107"/>
      <c r="D57" s="107"/>
      <c r="E57" s="108" t="s">
        <v>65</v>
      </c>
      <c r="F57" s="108"/>
      <c r="G57" s="107"/>
      <c r="K57" s="109" t="s">
        <v>66</v>
      </c>
      <c r="L57" s="109"/>
    </row>
    <row r="58" spans="1:15" ht="113.25" customHeight="1">
      <c r="A58" s="101" t="s">
        <v>67</v>
      </c>
      <c r="B58" s="8"/>
      <c r="C58" s="110"/>
      <c r="D58" s="110"/>
      <c r="E58" s="110"/>
      <c r="F58" s="110"/>
      <c r="G58" s="111"/>
      <c r="H58" s="111"/>
      <c r="I58" s="112"/>
      <c r="J58" s="105" t="s">
        <v>68</v>
      </c>
      <c r="K58" s="105"/>
      <c r="L58" s="105"/>
      <c r="M58" s="105"/>
      <c r="N58" s="105"/>
      <c r="O58" s="112"/>
    </row>
    <row r="59" spans="1:15" ht="13.5" customHeight="1">
      <c r="A59" s="88"/>
      <c r="B59" s="8"/>
      <c r="C59" s="7"/>
      <c r="D59" s="7"/>
      <c r="E59" s="7" t="s">
        <v>65</v>
      </c>
      <c r="F59" s="7"/>
      <c r="G59" s="112"/>
      <c r="H59" s="112"/>
      <c r="I59" s="112"/>
      <c r="J59" s="112"/>
      <c r="K59" s="109" t="s">
        <v>66</v>
      </c>
      <c r="L59" s="109"/>
      <c r="M59" s="31"/>
      <c r="N59" s="7"/>
      <c r="O59" s="112"/>
    </row>
    <row r="60" spans="1:15" ht="4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112"/>
    </row>
    <row r="61" spans="1:15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112"/>
    </row>
    <row r="62" spans="2:14" ht="16.5"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31"/>
      <c r="N62" s="7"/>
    </row>
    <row r="63" spans="1:19" ht="16.5">
      <c r="A63" s="7" t="s">
        <v>69</v>
      </c>
      <c r="S63" s="113"/>
    </row>
    <row r="71" ht="16.5"/>
    <row r="80" ht="16.5"/>
  </sheetData>
  <sheetProtection selectLockedCells="1" selectUnlockedCells="1"/>
  <mergeCells count="116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L40:L43"/>
    <mergeCell ref="M40:M43"/>
    <mergeCell ref="N40:N43"/>
    <mergeCell ref="O40:O43"/>
    <mergeCell ref="P40:P43"/>
    <mergeCell ref="Q40:Q43"/>
    <mergeCell ref="R40:R43"/>
    <mergeCell ref="S40:S43"/>
    <mergeCell ref="T40:T43"/>
    <mergeCell ref="U40:U43"/>
    <mergeCell ref="V40:V43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M46:M49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A55:V55"/>
    <mergeCell ref="J56:N56"/>
    <mergeCell ref="E57:F57"/>
    <mergeCell ref="K57:L57"/>
    <mergeCell ref="J58:N58"/>
    <mergeCell ref="K59:L59"/>
  </mergeCells>
  <printOptions/>
  <pageMargins left="0.31527777777777777" right="0.15763888888888888" top="0.5118055555555555" bottom="1.2555555555555555" header="0.5118055555555555" footer="0.5118055555555555"/>
  <pageSetup fitToHeight="2" fitToWidth="1" horizontalDpi="300" verticalDpi="300" orientation="landscape" paperSize="9"/>
  <rowBreaks count="8" manualBreakCount="8">
    <brk id="30" max="255" man="1"/>
    <brk id="33" max="255" man="1"/>
    <brk id="34" max="255" man="1"/>
    <brk id="35" max="255" man="1"/>
    <brk id="36" max="255" man="1"/>
    <brk id="37" max="255" man="1"/>
    <brk id="38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2019-07-30T06:14:17Z</cp:lastPrinted>
  <dcterms:created xsi:type="dcterms:W3CDTF">2009-02-26T08:01:05Z</dcterms:created>
  <dcterms:modified xsi:type="dcterms:W3CDTF">2019-07-30T06:15:03Z</dcterms:modified>
  <cp:category/>
  <cp:version/>
  <cp:contentType/>
  <cp:contentStatus/>
  <cp:revision>127</cp:revision>
</cp:coreProperties>
</file>